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ABD9D052-A9ED-41D7-B347-ABFAE8F71E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H75" i="1"/>
  <c r="G75" i="1"/>
  <c r="F75" i="1"/>
  <c r="H72" i="1"/>
  <c r="G72" i="1"/>
  <c r="H50" i="1"/>
  <c r="G50" i="1"/>
  <c r="H27" i="1"/>
  <c r="H74" i="1" s="1"/>
  <c r="G27" i="1"/>
  <c r="G74" i="1" s="1"/>
</calcChain>
</file>

<file path=xl/sharedStrings.xml><?xml version="1.0" encoding="utf-8"?>
<sst xmlns="http://schemas.openxmlformats.org/spreadsheetml/2006/main" count="111" uniqueCount="84">
  <si>
    <t xml:space="preserve">Wydział Ogrodnictwa i Architektury Krajobrazu </t>
  </si>
  <si>
    <t>Kierunek Ogrodnictwo, studia stacjonarne drugiego stopnia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</si>
  <si>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</si>
  <si>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</si>
  <si>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</si>
  <si>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</si>
  <si>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</si>
  <si>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</si>
  <si>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</si>
  <si>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</si>
  <si>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</si>
  <si>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</si>
  <si>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</si>
  <si>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</si>
  <si>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</si>
  <si>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</si>
  <si>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</si>
  <si>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</si>
  <si>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</si>
  <si>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</si>
  <si>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</si>
  <si>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Przedmiot do wyboru 1 - Blok A</t>
  </si>
  <si>
    <t>Zagrożenia środowiskowe w ogrodnictwie .</t>
  </si>
  <si>
    <t xml:space="preserve">Techniki pomiarowe jakości owoców </t>
  </si>
  <si>
    <t xml:space="preserve">Bioregulatory w ogrodnictwie </t>
  </si>
  <si>
    <t>Przedmiot do wyboru 1 - Blok B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</si>
  <si>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</si>
  <si>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</si>
  <si>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</si>
  <si>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</si>
  <si>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Przedmiot hum.-społ. 1 - Blok C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</si>
  <si>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</si>
  <si>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</si>
  <si>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</si>
  <si>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</si>
  <si>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</si>
  <si>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</si>
  <si>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</si>
  <si>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</si>
  <si>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</si>
  <si>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</si>
  <si>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</si>
  <si>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</si>
  <si>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</si>
  <si>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>Przedmiot do wyboru 1 - Blok D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</si>
  <si>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</si>
  <si>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</si>
  <si>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</si>
  <si>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</si>
  <si>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>Przedmiot do wyboru 1 - Blok E</t>
  </si>
  <si>
    <t xml:space="preserve">Alternatywne rośliny sadownicze </t>
  </si>
  <si>
    <t xml:space="preserve">Aranżacje zieleni we wnętrzach  </t>
  </si>
  <si>
    <t xml:space="preserve">Rośliny przyprawowe i lecznicze  </t>
  </si>
  <si>
    <t xml:space="preserve">Szkółkarstwo specjalistyczne    </t>
  </si>
  <si>
    <t>Przedmiot do wyboru 1 - Blok F</t>
  </si>
  <si>
    <t xml:space="preserve">Enologia </t>
  </si>
  <si>
    <t xml:space="preserve">Bukieciarstwo i dekoracje roślinne </t>
  </si>
  <si>
    <t xml:space="preserve">Sterowanie jakością w produkcji grzybów   </t>
  </si>
  <si>
    <t xml:space="preserve">Doradztwo nawozowe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</si>
  <si>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</si>
  <si>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</si>
  <si>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</si>
  <si>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</si>
  <si>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>Przedmiot do wyboru 1 - Blok G</t>
  </si>
  <si>
    <t xml:space="preserve">Komputerowe metody projektowania terenów zieleni </t>
  </si>
  <si>
    <t xml:space="preserve">Uprawa krzewów owocowych      </t>
  </si>
  <si>
    <t xml:space="preserve">Warzywnictwo specjalistyczne   </t>
  </si>
  <si>
    <t xml:space="preserve">Selected topics in modern horticulture </t>
  </si>
  <si>
    <t>Przedmiot do wyboru 1 - Blok H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</si>
  <si>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</si>
  <si>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</si>
  <si>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</si>
  <si>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 xml:space="preserve">Diagnostyka w ochronie roślin ogrodniczych   </t>
  </si>
  <si>
    <t xml:space="preserve">Przedmiot  hum.-społ. 2 - Blok I  </t>
  </si>
  <si>
    <t>Filozofia i estetyka ogrodu</t>
  </si>
  <si>
    <t>Współczesne style ogrodowe</t>
  </si>
  <si>
    <t xml:space="preserve">Fairtrade w handlu owocami świata      </t>
  </si>
  <si>
    <t xml:space="preserve">Rośliny w kulturze ludowej  </t>
  </si>
  <si>
    <t>Etyka w produkcji żywności</t>
  </si>
  <si>
    <t xml:space="preserve">Seminarium dyplomowe 2   </t>
  </si>
  <si>
    <t>Ogółem w semestrach 1-3                                                           Σ</t>
  </si>
  <si>
    <t>Udział w %</t>
  </si>
  <si>
    <t>Praca magisterska i egzamin dyplomowy</t>
  </si>
  <si>
    <t>Plan studiów dla naboru 2020/2021 zgodny z uchwałą Senatu UP w Lublinie nr 110/2018-2019 z dnia 28 czerwca 2019 r obowiązuje  w semestrze I-III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</si>
</sst>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Segoe U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5" fillId="2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0" fillId="0" borderId="0" xfId="0" applyNumberFormat="1"/>
    <xf numFmtId="0" fontId="1" fillId="4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topLeftCell="A39" zoomScaleNormal="100" workbookViewId="0">
      <selection activeCell="B24" sqref="B24:K24"/>
    </sheetView>
  </sheetViews>
  <sheetFormatPr defaultRowHeight="15" x14ac:dyDescent="0.25"/>
  <cols>
    <col min="1" max="1" width="3.42578125" customWidth="1"/>
    <col min="2" max="2" width="63.42578125" style="1" customWidth="1"/>
    <col min="3" max="11" width="7" style="1" customWidth="1"/>
  </cols>
  <sheetData>
    <row r="1" spans="1:11" x14ac:dyDescent="0.2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25">
      <c r="A3" s="2"/>
      <c r="B3" s="62" t="s">
        <v>83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49.5" customHeight="1" x14ac:dyDescent="0.25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4.25" customHeight="1" x14ac:dyDescent="0.25">
      <c r="A5" s="7"/>
      <c r="B5" s="8" t="s">
        <v>13</v>
      </c>
      <c r="C5" s="9"/>
      <c r="D5" s="9"/>
      <c r="E5" s="9"/>
      <c r="F5" s="9"/>
      <c r="G5" s="9"/>
      <c r="H5" s="9"/>
      <c r="I5" s="9"/>
      <c r="J5" s="9"/>
      <c r="K5" s="10"/>
    </row>
    <row r="6" spans="1:11" ht="14.25" customHeight="1" x14ac:dyDescent="0.25">
      <c r="A6" s="11">
        <v>1</v>
      </c>
      <c r="B6" s="12" t="s">
        <v>14</v>
      </c>
      <c r="C6" s="13">
        <v>3</v>
      </c>
      <c r="D6" s="13" t="s">
        <v>15</v>
      </c>
      <c r="E6" s="13">
        <v>30</v>
      </c>
      <c r="F6" s="13">
        <v>15</v>
      </c>
      <c r="G6" s="13">
        <v>5</v>
      </c>
      <c r="H6" s="13">
        <v>10</v>
      </c>
      <c r="I6" s="13"/>
      <c r="J6" s="13">
        <v>1</v>
      </c>
      <c r="K6" s="13">
        <v>1</v>
      </c>
    </row>
    <row r="7" spans="1:11" ht="14.25" customHeight="1" x14ac:dyDescent="0.25">
      <c r="A7" s="11">
        <v>2</v>
      </c>
      <c r="B7" s="14" t="s">
        <v>16</v>
      </c>
      <c r="C7" s="15">
        <v>4</v>
      </c>
      <c r="D7" s="15" t="s">
        <v>15</v>
      </c>
      <c r="E7" s="15">
        <v>45</v>
      </c>
      <c r="F7" s="15">
        <v>15</v>
      </c>
      <c r="G7" s="15">
        <v>10</v>
      </c>
      <c r="H7" s="15">
        <v>15</v>
      </c>
      <c r="I7" s="15">
        <v>5</v>
      </c>
      <c r="J7" s="15">
        <v>1</v>
      </c>
      <c r="K7" s="15">
        <v>2</v>
      </c>
    </row>
    <row r="8" spans="1:11" ht="14.25" customHeight="1" x14ac:dyDescent="0.25">
      <c r="A8" s="11">
        <v>3</v>
      </c>
      <c r="B8" s="14" t="s">
        <v>17</v>
      </c>
      <c r="C8" s="15">
        <v>3</v>
      </c>
      <c r="D8" s="15" t="s">
        <v>18</v>
      </c>
      <c r="E8" s="15">
        <v>20</v>
      </c>
      <c r="F8" s="15">
        <v>10</v>
      </c>
      <c r="G8" s="15">
        <v>10</v>
      </c>
      <c r="H8" s="15"/>
      <c r="I8" s="15"/>
      <c r="J8" s="16">
        <v>0.67</v>
      </c>
      <c r="K8" s="16">
        <v>0.67</v>
      </c>
    </row>
    <row r="9" spans="1:11" ht="14.25" customHeight="1" x14ac:dyDescent="0.25">
      <c r="A9" s="11">
        <v>4</v>
      </c>
      <c r="B9" s="17" t="s">
        <v>19</v>
      </c>
      <c r="C9" s="11">
        <v>4</v>
      </c>
      <c r="D9" s="18" t="s">
        <v>15</v>
      </c>
      <c r="E9" s="19">
        <v>45</v>
      </c>
      <c r="F9" s="11">
        <v>15</v>
      </c>
      <c r="G9" s="20">
        <v>15</v>
      </c>
      <c r="H9" s="15">
        <v>15</v>
      </c>
      <c r="I9" s="21"/>
      <c r="J9" s="18">
        <v>1</v>
      </c>
      <c r="K9" s="18">
        <v>2</v>
      </c>
    </row>
    <row r="10" spans="1:11" ht="14.25" customHeight="1" x14ac:dyDescent="0.25">
      <c r="A10" s="11">
        <v>5</v>
      </c>
      <c r="B10" s="14" t="s">
        <v>20</v>
      </c>
      <c r="C10" s="15">
        <v>3</v>
      </c>
      <c r="D10" s="15" t="s">
        <v>18</v>
      </c>
      <c r="E10" s="15">
        <v>30</v>
      </c>
      <c r="F10" s="15">
        <v>15</v>
      </c>
      <c r="G10" s="15">
        <v>10</v>
      </c>
      <c r="H10" s="15">
        <v>5</v>
      </c>
      <c r="I10" s="15"/>
      <c r="J10" s="15">
        <v>1</v>
      </c>
      <c r="K10" s="15">
        <v>1</v>
      </c>
    </row>
    <row r="11" spans="1:11" ht="14.25" customHeight="1" x14ac:dyDescent="0.25">
      <c r="A11" s="22">
        <v>6</v>
      </c>
      <c r="B11" s="23" t="s">
        <v>21</v>
      </c>
      <c r="C11" s="15">
        <v>3</v>
      </c>
      <c r="D11" s="15" t="s">
        <v>18</v>
      </c>
      <c r="E11" s="15">
        <v>30</v>
      </c>
      <c r="F11" s="15">
        <v>15</v>
      </c>
      <c r="G11" s="15">
        <v>5</v>
      </c>
      <c r="H11" s="15">
        <v>10</v>
      </c>
      <c r="I11" s="15"/>
      <c r="J11" s="24">
        <v>1</v>
      </c>
      <c r="K11" s="24">
        <v>1</v>
      </c>
    </row>
    <row r="12" spans="1:11" ht="14.25" customHeight="1" x14ac:dyDescent="0.25">
      <c r="A12" s="26"/>
      <c r="B12" s="27" t="s">
        <v>22</v>
      </c>
      <c r="C12" s="15"/>
      <c r="D12" s="15"/>
      <c r="E12" s="15"/>
      <c r="F12" s="15"/>
      <c r="G12" s="15"/>
      <c r="H12" s="15"/>
      <c r="I12" s="15"/>
      <c r="J12" s="24"/>
      <c r="K12" s="15"/>
    </row>
    <row r="13" spans="1:11" ht="14.25" customHeight="1" x14ac:dyDescent="0.25">
      <c r="A13" s="26"/>
      <c r="B13" s="25" t="s">
        <v>23</v>
      </c>
      <c r="C13" s="15"/>
      <c r="D13" s="15"/>
      <c r="E13" s="15"/>
      <c r="F13" s="15"/>
      <c r="G13" s="15"/>
      <c r="H13" s="15"/>
      <c r="I13" s="15"/>
      <c r="J13" s="24"/>
      <c r="K13" s="15"/>
    </row>
    <row r="14" spans="1:11" ht="14.25" customHeight="1" x14ac:dyDescent="0.25">
      <c r="A14" s="28"/>
      <c r="B14" s="27" t="s">
        <v>24</v>
      </c>
      <c r="C14" s="15"/>
      <c r="D14" s="15"/>
      <c r="E14" s="15"/>
      <c r="F14" s="15"/>
      <c r="G14" s="15"/>
      <c r="H14" s="15"/>
      <c r="I14" s="15"/>
      <c r="J14" s="24"/>
      <c r="K14" s="15"/>
    </row>
    <row r="15" spans="1:11" ht="14.25" customHeight="1" x14ac:dyDescent="0.25">
      <c r="A15" s="26">
        <v>7</v>
      </c>
      <c r="B15" s="23" t="s">
        <v>25</v>
      </c>
      <c r="C15" s="15">
        <v>3</v>
      </c>
      <c r="D15" s="15" t="s">
        <v>18</v>
      </c>
      <c r="E15" s="15">
        <v>30</v>
      </c>
      <c r="F15" s="15">
        <v>5</v>
      </c>
      <c r="G15" s="15">
        <v>10</v>
      </c>
      <c r="H15" s="15">
        <v>15</v>
      </c>
      <c r="I15" s="15"/>
      <c r="J15" s="16">
        <v>0.33</v>
      </c>
      <c r="K15" s="16">
        <v>1.67</v>
      </c>
    </row>
    <row r="16" spans="1:11" ht="14.25" customHeight="1" x14ac:dyDescent="0.25">
      <c r="A16" s="22"/>
      <c r="B16" s="25" t="s">
        <v>26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4.25" customHeight="1" x14ac:dyDescent="0.25">
      <c r="A17" s="26"/>
      <c r="B17" s="27" t="s">
        <v>27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4.25" customHeight="1" x14ac:dyDescent="0.25">
      <c r="A18" s="26"/>
      <c r="B18" s="27" t="s">
        <v>28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4.25" customHeight="1" x14ac:dyDescent="0.25">
      <c r="A19" s="28"/>
      <c r="B19" s="25" t="s">
        <v>29</v>
      </c>
      <c r="C19" s="15"/>
      <c r="D19" s="15"/>
      <c r="E19" s="11"/>
      <c r="F19" s="11"/>
      <c r="G19" s="11"/>
      <c r="H19" s="11"/>
      <c r="I19" s="15"/>
      <c r="J19" s="15"/>
      <c r="K19" s="15"/>
    </row>
    <row r="20" spans="1:11" ht="14.25" customHeight="1" x14ac:dyDescent="0.25">
      <c r="A20" s="29">
        <v>8</v>
      </c>
      <c r="B20" s="23" t="s">
        <v>30</v>
      </c>
      <c r="C20" s="15">
        <v>2</v>
      </c>
      <c r="D20" s="15" t="s">
        <v>18</v>
      </c>
      <c r="E20" s="15">
        <v>30</v>
      </c>
      <c r="F20" s="15">
        <v>30</v>
      </c>
      <c r="G20" s="15"/>
      <c r="H20" s="15"/>
      <c r="I20" s="15"/>
      <c r="J20" s="15">
        <v>2</v>
      </c>
      <c r="K20" s="15"/>
    </row>
    <row r="21" spans="1:11" ht="14.25" customHeight="1" x14ac:dyDescent="0.25">
      <c r="A21" s="22"/>
      <c r="B21" s="30" t="s">
        <v>31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4.25" customHeight="1" x14ac:dyDescent="0.25">
      <c r="A22" s="26"/>
      <c r="B22" s="27" t="s">
        <v>32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 customHeight="1" x14ac:dyDescent="0.25">
      <c r="A23" s="26"/>
      <c r="B23" s="27" t="s">
        <v>33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 customHeight="1" x14ac:dyDescent="0.25">
      <c r="A24" s="28">
        <v>9</v>
      </c>
      <c r="B24" s="14" t="s">
        <v>34</v>
      </c>
      <c r="C24" s="15">
        <v>1</v>
      </c>
      <c r="D24" s="15" t="s">
        <v>18</v>
      </c>
      <c r="E24" s="15">
        <v>15</v>
      </c>
      <c r="F24" s="15">
        <v>15</v>
      </c>
      <c r="G24" s="15"/>
      <c r="H24" s="15"/>
      <c r="I24" s="15"/>
      <c r="J24" s="15">
        <v>1</v>
      </c>
      <c r="K24" s="15"/>
    </row>
    <row r="25" spans="1:11" ht="14.25" customHeight="1" x14ac:dyDescent="0.25">
      <c r="A25" s="11">
        <v>10</v>
      </c>
      <c r="B25" s="14" t="s">
        <v>35</v>
      </c>
      <c r="C25" s="15">
        <v>1</v>
      </c>
      <c r="D25" s="15" t="s">
        <v>15</v>
      </c>
      <c r="E25" s="15">
        <v>15</v>
      </c>
      <c r="F25" s="15"/>
      <c r="G25" s="15"/>
      <c r="H25" s="15">
        <v>15</v>
      </c>
      <c r="I25" s="15"/>
      <c r="J25" s="15"/>
      <c r="K25" s="15">
        <v>1</v>
      </c>
    </row>
    <row r="26" spans="1:11" ht="14.25" customHeight="1" x14ac:dyDescent="0.25">
      <c r="A26" s="11">
        <v>11</v>
      </c>
      <c r="B26" s="14" t="s">
        <v>36</v>
      </c>
      <c r="C26" s="15">
        <v>1</v>
      </c>
      <c r="D26" s="15" t="s">
        <v>18</v>
      </c>
      <c r="E26" s="15">
        <v>15</v>
      </c>
      <c r="F26" s="15"/>
      <c r="G26" s="15">
        <v>5</v>
      </c>
      <c r="H26" s="15">
        <v>10</v>
      </c>
      <c r="I26" s="15"/>
      <c r="J26" s="15"/>
      <c r="K26" s="15">
        <v>1</v>
      </c>
    </row>
    <row r="27" spans="1:11" ht="14.25" customHeight="1" x14ac:dyDescent="0.25">
      <c r="A27" s="11"/>
      <c r="B27" s="31" t="s">
        <v>37</v>
      </c>
      <c r="C27" s="5">
        <v>29</v>
      </c>
      <c r="D27" s="5">
        <v>4</v>
      </c>
      <c r="E27" s="5">
        <v>305</v>
      </c>
      <c r="F27" s="5">
        <v>135</v>
      </c>
      <c r="G27" s="5">
        <f>SUM(G6:G26)</f>
        <v>70</v>
      </c>
      <c r="H27" s="5">
        <f>SUM(H6:H26)</f>
        <v>95</v>
      </c>
      <c r="I27" s="5">
        <v>5</v>
      </c>
      <c r="J27" s="32">
        <v>9</v>
      </c>
      <c r="K27" s="32">
        <v>11.34</v>
      </c>
    </row>
    <row r="28" spans="1:11" ht="14.25" customHeight="1" x14ac:dyDescent="0.25">
      <c r="A28" s="7"/>
      <c r="B28" s="8" t="s">
        <v>38</v>
      </c>
      <c r="C28" s="9"/>
      <c r="D28" s="9"/>
      <c r="E28" s="9"/>
      <c r="F28" s="9"/>
      <c r="G28" s="9"/>
      <c r="H28" s="9"/>
      <c r="I28" s="9"/>
      <c r="J28" s="9"/>
      <c r="K28" s="10"/>
    </row>
    <row r="29" spans="1:11" ht="14.25" customHeight="1" x14ac:dyDescent="0.25">
      <c r="A29" s="11">
        <v>1</v>
      </c>
      <c r="B29" s="12" t="s">
        <v>39</v>
      </c>
      <c r="C29" s="13">
        <v>4</v>
      </c>
      <c r="D29" s="13" t="s">
        <v>18</v>
      </c>
      <c r="E29" s="13">
        <v>45</v>
      </c>
      <c r="F29" s="13">
        <v>15</v>
      </c>
      <c r="G29" s="13">
        <v>15</v>
      </c>
      <c r="H29" s="13">
        <v>15</v>
      </c>
      <c r="I29" s="13"/>
      <c r="J29" s="13">
        <v>1</v>
      </c>
      <c r="K29" s="13">
        <v>2</v>
      </c>
    </row>
    <row r="30" spans="1:11" ht="14.25" customHeight="1" x14ac:dyDescent="0.25">
      <c r="A30" s="11">
        <v>2</v>
      </c>
      <c r="B30" s="14" t="s">
        <v>40</v>
      </c>
      <c r="C30" s="15">
        <v>4</v>
      </c>
      <c r="D30" s="15" t="s">
        <v>15</v>
      </c>
      <c r="E30" s="15">
        <v>45</v>
      </c>
      <c r="F30" s="15">
        <v>15</v>
      </c>
      <c r="G30" s="15">
        <v>10</v>
      </c>
      <c r="H30" s="15">
        <v>15</v>
      </c>
      <c r="I30" s="15">
        <v>5</v>
      </c>
      <c r="J30" s="15">
        <v>1</v>
      </c>
      <c r="K30" s="15">
        <v>2</v>
      </c>
    </row>
    <row r="31" spans="1:11" ht="14.25" customHeight="1" x14ac:dyDescent="0.25">
      <c r="A31" s="11">
        <v>3</v>
      </c>
      <c r="B31" s="33" t="s">
        <v>41</v>
      </c>
      <c r="C31" s="15">
        <v>4</v>
      </c>
      <c r="D31" s="15" t="s">
        <v>15</v>
      </c>
      <c r="E31" s="15">
        <v>45</v>
      </c>
      <c r="F31" s="15">
        <v>15</v>
      </c>
      <c r="G31" s="34">
        <v>5</v>
      </c>
      <c r="H31" s="15">
        <v>20</v>
      </c>
      <c r="I31" s="35">
        <v>5</v>
      </c>
      <c r="J31" s="15">
        <v>1</v>
      </c>
      <c r="K31" s="15">
        <v>2</v>
      </c>
    </row>
    <row r="32" spans="1:11" ht="14.25" customHeight="1" x14ac:dyDescent="0.25">
      <c r="A32" s="36">
        <v>4</v>
      </c>
      <c r="B32" s="37" t="s">
        <v>42</v>
      </c>
      <c r="C32" s="15">
        <v>3</v>
      </c>
      <c r="D32" s="15" t="s">
        <v>15</v>
      </c>
      <c r="E32" s="15">
        <v>30</v>
      </c>
      <c r="F32" s="15">
        <v>15</v>
      </c>
      <c r="G32" s="15">
        <v>10</v>
      </c>
      <c r="H32" s="15">
        <v>5</v>
      </c>
      <c r="I32" s="15"/>
      <c r="J32" s="15">
        <v>1</v>
      </c>
      <c r="K32" s="15">
        <v>1</v>
      </c>
    </row>
    <row r="33" spans="1:11" ht="14.25" customHeight="1" x14ac:dyDescent="0.25">
      <c r="A33" s="38">
        <v>5</v>
      </c>
      <c r="B33" s="14" t="s">
        <v>43</v>
      </c>
      <c r="C33" s="15">
        <v>4</v>
      </c>
      <c r="D33" s="15" t="s">
        <v>15</v>
      </c>
      <c r="E33" s="15">
        <v>45</v>
      </c>
      <c r="F33" s="15">
        <v>15</v>
      </c>
      <c r="G33" s="15">
        <v>15</v>
      </c>
      <c r="H33" s="15">
        <v>10</v>
      </c>
      <c r="I33" s="15">
        <v>5</v>
      </c>
      <c r="J33" s="15">
        <v>1</v>
      </c>
      <c r="K33" s="15">
        <v>2</v>
      </c>
    </row>
    <row r="34" spans="1:11" ht="14.25" customHeight="1" x14ac:dyDescent="0.25">
      <c r="A34" s="22">
        <v>6</v>
      </c>
      <c r="B34" s="39" t="s">
        <v>44</v>
      </c>
      <c r="C34" s="15">
        <v>3</v>
      </c>
      <c r="D34" s="15" t="s">
        <v>18</v>
      </c>
      <c r="E34" s="15">
        <v>30</v>
      </c>
      <c r="F34" s="15">
        <v>15</v>
      </c>
      <c r="G34" s="15">
        <v>5</v>
      </c>
      <c r="H34" s="15">
        <v>10</v>
      </c>
      <c r="I34" s="15"/>
      <c r="J34" s="15">
        <v>1</v>
      </c>
      <c r="K34" s="15">
        <v>1</v>
      </c>
    </row>
    <row r="35" spans="1:11" ht="14.25" customHeight="1" x14ac:dyDescent="0.25">
      <c r="A35" s="22"/>
      <c r="B35" s="25" t="s">
        <v>45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4.25" customHeight="1" x14ac:dyDescent="0.25">
      <c r="A36" s="26"/>
      <c r="B36" s="40" t="s">
        <v>46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4.25" customHeight="1" x14ac:dyDescent="0.25">
      <c r="A37" s="26"/>
      <c r="B37" s="25" t="s">
        <v>47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4.25" customHeight="1" x14ac:dyDescent="0.25">
      <c r="A38" s="28"/>
      <c r="B38" s="41" t="s">
        <v>48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4.25" customHeight="1" x14ac:dyDescent="0.25">
      <c r="A39" s="26">
        <v>7</v>
      </c>
      <c r="B39" s="39" t="s">
        <v>49</v>
      </c>
      <c r="C39" s="15">
        <v>3</v>
      </c>
      <c r="D39" s="15" t="s">
        <v>18</v>
      </c>
      <c r="E39" s="15">
        <v>30</v>
      </c>
      <c r="F39" s="15">
        <v>15</v>
      </c>
      <c r="G39" s="15">
        <v>5</v>
      </c>
      <c r="H39" s="15">
        <v>10</v>
      </c>
      <c r="I39" s="15"/>
      <c r="J39" s="15">
        <v>1</v>
      </c>
      <c r="K39" s="15">
        <v>1</v>
      </c>
    </row>
    <row r="40" spans="1:11" ht="14.25" customHeight="1" x14ac:dyDescent="0.25">
      <c r="A40" s="22"/>
      <c r="B40" s="42" t="s">
        <v>50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4.25" customHeight="1" x14ac:dyDescent="0.25">
      <c r="A41" s="26"/>
      <c r="B41" s="27" t="s">
        <v>51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4.25" customHeight="1" x14ac:dyDescent="0.25">
      <c r="A42" s="26"/>
      <c r="B42" s="27" t="s">
        <v>52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4.25" customHeight="1" x14ac:dyDescent="0.25">
      <c r="A43" s="28"/>
      <c r="B43" s="27" t="s">
        <v>53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4.25" customHeight="1" x14ac:dyDescent="0.25">
      <c r="A44" s="26">
        <v>8</v>
      </c>
      <c r="B44" s="39" t="s">
        <v>54</v>
      </c>
      <c r="C44" s="15">
        <v>4</v>
      </c>
      <c r="D44" s="15" t="s">
        <v>18</v>
      </c>
      <c r="E44" s="15">
        <v>30</v>
      </c>
      <c r="F44" s="15">
        <v>10</v>
      </c>
      <c r="G44" s="15">
        <v>10</v>
      </c>
      <c r="H44" s="15">
        <v>10</v>
      </c>
      <c r="I44" s="15"/>
      <c r="J44" s="16">
        <v>0.67</v>
      </c>
      <c r="K44" s="16">
        <v>1.33</v>
      </c>
    </row>
    <row r="45" spans="1:11" ht="14.25" customHeight="1" x14ac:dyDescent="0.25">
      <c r="A45" s="22"/>
      <c r="B45" s="25" t="s">
        <v>55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4.25" customHeight="1" x14ac:dyDescent="0.25">
      <c r="A46" s="26"/>
      <c r="B46" s="25" t="s">
        <v>56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4.25" customHeight="1" x14ac:dyDescent="0.25">
      <c r="A47" s="26"/>
      <c r="B47" s="25" t="s">
        <v>57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4.25" customHeight="1" x14ac:dyDescent="0.25">
      <c r="A48" s="28"/>
      <c r="B48" s="25" t="s">
        <v>58</v>
      </c>
      <c r="C48" s="11"/>
      <c r="D48" s="11"/>
      <c r="E48" s="11"/>
      <c r="F48" s="11"/>
      <c r="G48" s="11"/>
      <c r="H48" s="11"/>
      <c r="I48" s="11"/>
      <c r="J48" s="15"/>
      <c r="K48" s="15"/>
    </row>
    <row r="49" spans="1:11" ht="14.25" customHeight="1" x14ac:dyDescent="0.25">
      <c r="A49" s="28">
        <v>9</v>
      </c>
      <c r="B49" s="14" t="s">
        <v>59</v>
      </c>
      <c r="C49" s="15">
        <v>1</v>
      </c>
      <c r="D49" s="15" t="s">
        <v>18</v>
      </c>
      <c r="E49" s="15">
        <v>15</v>
      </c>
      <c r="F49" s="15"/>
      <c r="G49" s="15"/>
      <c r="H49" s="15">
        <v>15</v>
      </c>
      <c r="I49" s="15"/>
      <c r="J49" s="15"/>
      <c r="K49" s="15">
        <v>1</v>
      </c>
    </row>
    <row r="50" spans="1:11" ht="14.25" customHeight="1" x14ac:dyDescent="0.25">
      <c r="A50" s="22"/>
      <c r="B50" s="31" t="s">
        <v>37</v>
      </c>
      <c r="C50" s="5">
        <v>30</v>
      </c>
      <c r="D50" s="5">
        <v>4</v>
      </c>
      <c r="E50" s="5">
        <v>315</v>
      </c>
      <c r="F50" s="5">
        <v>115</v>
      </c>
      <c r="G50" s="5">
        <f>SUM(G29:G49)</f>
        <v>75</v>
      </c>
      <c r="H50" s="5">
        <f>SUM(H29:H49)</f>
        <v>110</v>
      </c>
      <c r="I50" s="43">
        <v>15</v>
      </c>
      <c r="J50" s="32">
        <v>7.67</v>
      </c>
      <c r="K50" s="32">
        <v>13.33</v>
      </c>
    </row>
    <row r="51" spans="1:11" ht="14.25" customHeight="1" x14ac:dyDescent="0.25">
      <c r="A51" s="7"/>
      <c r="B51" s="8" t="s">
        <v>60</v>
      </c>
      <c r="C51" s="9"/>
      <c r="D51" s="9"/>
      <c r="E51" s="9"/>
      <c r="F51" s="9"/>
      <c r="G51" s="9"/>
      <c r="H51" s="9"/>
      <c r="I51" s="9"/>
      <c r="J51" s="9"/>
      <c r="K51" s="10"/>
    </row>
    <row r="52" spans="1:11" ht="14.25" customHeight="1" x14ac:dyDescent="0.25">
      <c r="A52" s="11">
        <v>1</v>
      </c>
      <c r="B52" s="12" t="s">
        <v>61</v>
      </c>
      <c r="C52" s="13">
        <v>3</v>
      </c>
      <c r="D52" s="13" t="s">
        <v>15</v>
      </c>
      <c r="E52" s="13">
        <v>30</v>
      </c>
      <c r="F52" s="13">
        <v>10</v>
      </c>
      <c r="G52" s="13">
        <v>7</v>
      </c>
      <c r="H52" s="13">
        <v>13</v>
      </c>
      <c r="I52" s="13"/>
      <c r="J52" s="13">
        <v>1</v>
      </c>
      <c r="K52" s="13">
        <v>2</v>
      </c>
    </row>
    <row r="53" spans="1:11" ht="14.25" customHeight="1" x14ac:dyDescent="0.25">
      <c r="A53" s="11">
        <v>2</v>
      </c>
      <c r="B53" s="44" t="s">
        <v>62</v>
      </c>
      <c r="C53" s="15">
        <v>3</v>
      </c>
      <c r="D53" s="15" t="s">
        <v>18</v>
      </c>
      <c r="E53" s="15">
        <v>30</v>
      </c>
      <c r="F53" s="15">
        <v>15</v>
      </c>
      <c r="G53" s="15">
        <v>5</v>
      </c>
      <c r="H53" s="15">
        <v>10</v>
      </c>
      <c r="I53" s="15"/>
      <c r="J53" s="15">
        <v>1</v>
      </c>
      <c r="K53" s="15">
        <v>1</v>
      </c>
    </row>
    <row r="54" spans="1:11" ht="14.25" customHeight="1" x14ac:dyDescent="0.25">
      <c r="A54" s="22">
        <v>3</v>
      </c>
      <c r="B54" s="45" t="s">
        <v>63</v>
      </c>
      <c r="C54" s="15">
        <v>3</v>
      </c>
      <c r="D54" s="15" t="s">
        <v>18</v>
      </c>
      <c r="E54" s="15">
        <v>30</v>
      </c>
      <c r="F54" s="15">
        <v>15</v>
      </c>
      <c r="G54" s="15">
        <v>5</v>
      </c>
      <c r="H54" s="15">
        <v>10</v>
      </c>
      <c r="I54" s="15"/>
      <c r="J54" s="15">
        <v>1</v>
      </c>
      <c r="K54" s="15">
        <v>1</v>
      </c>
    </row>
    <row r="55" spans="1:11" ht="14.25" customHeight="1" x14ac:dyDescent="0.25">
      <c r="A55" s="22"/>
      <c r="B55" s="27" t="s">
        <v>64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4.25" customHeight="1" x14ac:dyDescent="0.25">
      <c r="A56" s="26"/>
      <c r="B56" s="27" t="s">
        <v>65</v>
      </c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4.25" customHeight="1" x14ac:dyDescent="0.25">
      <c r="A57" s="26"/>
      <c r="B57" s="46" t="s">
        <v>66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4.25" customHeight="1" x14ac:dyDescent="0.25">
      <c r="A58" s="28"/>
      <c r="B58" s="25" t="s">
        <v>67</v>
      </c>
      <c r="C58" s="19"/>
      <c r="D58" s="15"/>
      <c r="E58" s="15"/>
      <c r="F58" s="15"/>
      <c r="G58" s="15"/>
      <c r="H58" s="15"/>
      <c r="I58" s="15"/>
      <c r="J58" s="15"/>
      <c r="K58" s="15"/>
    </row>
    <row r="59" spans="1:11" ht="14.25" customHeight="1" x14ac:dyDescent="0.25">
      <c r="A59" s="26">
        <v>4</v>
      </c>
      <c r="B59" s="39" t="s">
        <v>68</v>
      </c>
      <c r="C59" s="15">
        <v>3</v>
      </c>
      <c r="D59" s="15" t="s">
        <v>18</v>
      </c>
      <c r="E59" s="15">
        <v>30</v>
      </c>
      <c r="F59" s="15">
        <v>10</v>
      </c>
      <c r="G59" s="15">
        <v>5</v>
      </c>
      <c r="H59" s="15">
        <v>10</v>
      </c>
      <c r="I59" s="15">
        <v>5</v>
      </c>
      <c r="J59" s="16">
        <v>0.67</v>
      </c>
      <c r="K59" s="16">
        <v>1.33</v>
      </c>
    </row>
    <row r="60" spans="1:11" ht="14.25" customHeight="1" x14ac:dyDescent="0.25">
      <c r="A60" s="22"/>
      <c r="B60" s="25" t="s">
        <v>69</v>
      </c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4.25" customHeight="1" x14ac:dyDescent="0.25">
      <c r="A61" s="26"/>
      <c r="B61" s="47" t="s">
        <v>70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4.25" customHeight="1" x14ac:dyDescent="0.25">
      <c r="A62" s="26"/>
      <c r="B62" s="27" t="s">
        <v>71</v>
      </c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4.25" customHeight="1" x14ac:dyDescent="0.25">
      <c r="A63" s="28"/>
      <c r="B63" s="27" t="s">
        <v>72</v>
      </c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4.25" customHeight="1" x14ac:dyDescent="0.25">
      <c r="A64" s="26">
        <v>5</v>
      </c>
      <c r="B64" s="39" t="s">
        <v>73</v>
      </c>
      <c r="C64" s="15">
        <v>2</v>
      </c>
      <c r="D64" s="15" t="s">
        <v>18</v>
      </c>
      <c r="E64" s="15">
        <v>30</v>
      </c>
      <c r="F64" s="15">
        <v>30</v>
      </c>
      <c r="G64" s="15"/>
      <c r="H64" s="15"/>
      <c r="I64" s="15"/>
      <c r="J64" s="15">
        <v>2</v>
      </c>
      <c r="K64" s="15"/>
    </row>
    <row r="65" spans="1:14" ht="14.25" customHeight="1" x14ac:dyDescent="0.25">
      <c r="A65" s="22"/>
      <c r="B65" s="42" t="s">
        <v>74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4" ht="14.25" customHeight="1" x14ac:dyDescent="0.25">
      <c r="A66" s="26"/>
      <c r="B66" s="42" t="s">
        <v>75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4" ht="14.25" customHeight="1" x14ac:dyDescent="0.25">
      <c r="A67" s="26"/>
      <c r="B67" s="42" t="s">
        <v>76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4" ht="14.25" customHeight="1" x14ac:dyDescent="0.25">
      <c r="A68" s="26"/>
      <c r="B68" s="42" t="s">
        <v>77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4" ht="14.25" customHeight="1" x14ac:dyDescent="0.25">
      <c r="A69" s="28"/>
      <c r="B69" s="42" t="s">
        <v>78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4" ht="14.25" customHeight="1" x14ac:dyDescent="0.25">
      <c r="A70" s="28">
        <v>6</v>
      </c>
      <c r="B70" s="14" t="s">
        <v>79</v>
      </c>
      <c r="C70" s="15">
        <v>2</v>
      </c>
      <c r="D70" s="15" t="s">
        <v>18</v>
      </c>
      <c r="E70" s="15">
        <v>30</v>
      </c>
      <c r="F70" s="15"/>
      <c r="G70" s="15"/>
      <c r="H70" s="15">
        <v>30</v>
      </c>
      <c r="I70" s="15"/>
      <c r="J70" s="15"/>
      <c r="K70" s="15">
        <v>2</v>
      </c>
    </row>
    <row r="71" spans="1:14" ht="14.25" customHeight="1" x14ac:dyDescent="0.25">
      <c r="A71" s="22">
        <v>7</v>
      </c>
      <c r="B71" s="61" t="s">
        <v>82</v>
      </c>
      <c r="C71" s="15">
        <v>15</v>
      </c>
      <c r="D71" s="15" t="s">
        <v>15</v>
      </c>
      <c r="E71" s="15"/>
      <c r="F71" s="15"/>
      <c r="G71" s="15"/>
      <c r="H71" s="15"/>
      <c r="I71" s="15"/>
      <c r="J71" s="15"/>
      <c r="K71" s="15"/>
    </row>
    <row r="72" spans="1:14" ht="14.25" customHeight="1" x14ac:dyDescent="0.25">
      <c r="A72" s="22"/>
      <c r="B72" s="48" t="s">
        <v>37</v>
      </c>
      <c r="C72" s="49">
        <v>31</v>
      </c>
      <c r="D72" s="49">
        <v>2</v>
      </c>
      <c r="E72" s="49">
        <v>180</v>
      </c>
      <c r="F72" s="49">
        <v>80</v>
      </c>
      <c r="G72" s="49">
        <f>SUM(G52:G71)</f>
        <v>22</v>
      </c>
      <c r="H72" s="49">
        <f>SUM(H52:H71)</f>
        <v>73</v>
      </c>
      <c r="I72" s="49">
        <v>5</v>
      </c>
      <c r="J72" s="50">
        <v>5.67</v>
      </c>
      <c r="K72" s="50">
        <v>7.33</v>
      </c>
    </row>
    <row r="73" spans="1:14" ht="9.75" customHeight="1" x14ac:dyDescent="0.25">
      <c r="A73" s="26"/>
      <c r="B73" s="51"/>
      <c r="C73" s="3"/>
      <c r="D73" s="52"/>
      <c r="E73" s="53"/>
      <c r="F73" s="53"/>
      <c r="G73" s="19"/>
      <c r="H73" s="19"/>
      <c r="I73" s="54"/>
      <c r="J73" s="19"/>
      <c r="K73" s="55"/>
    </row>
    <row r="74" spans="1:14" ht="14.25" customHeight="1" x14ac:dyDescent="0.25">
      <c r="A74" s="56"/>
      <c r="B74" s="48" t="s">
        <v>80</v>
      </c>
      <c r="C74" s="49">
        <v>90</v>
      </c>
      <c r="D74" s="49">
        <v>10</v>
      </c>
      <c r="E74" s="49">
        <v>800</v>
      </c>
      <c r="F74" s="49">
        <v>330</v>
      </c>
      <c r="G74" s="49">
        <f>SUM(G27,G50,G72)</f>
        <v>167</v>
      </c>
      <c r="H74" s="49">
        <f>SUM(H27,H50,H72)</f>
        <v>278</v>
      </c>
      <c r="I74" s="57">
        <v>25</v>
      </c>
      <c r="J74" s="49"/>
      <c r="K74" s="49"/>
    </row>
    <row r="75" spans="1:14" ht="14.25" customHeight="1" x14ac:dyDescent="0.25">
      <c r="A75" s="28"/>
      <c r="B75" s="55"/>
      <c r="C75" s="15"/>
      <c r="D75" s="15" t="s">
        <v>81</v>
      </c>
      <c r="E75" s="33"/>
      <c r="F75" s="58">
        <f>330*100/800</f>
        <v>41.25</v>
      </c>
      <c r="G75" s="59">
        <f>167*100/800</f>
        <v>20.875</v>
      </c>
      <c r="H75" s="58">
        <f>278*100/800</f>
        <v>34.75</v>
      </c>
      <c r="I75" s="59">
        <f>25*100/800</f>
        <v>3.125</v>
      </c>
      <c r="J75" s="33"/>
      <c r="K75" s="33"/>
      <c r="M75" s="60"/>
      <c r="N75" s="60"/>
    </row>
  </sheetData>
  <mergeCells count="3">
    <mergeCell ref="B3:K3"/>
    <mergeCell ref="B1:K1"/>
    <mergeCell ref="B2:K2"/>
  </mergeCell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2020-06-01T07:34:21Z</dcterms:modified>
</cp:coreProperties>
</file>